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485" windowHeight="9315"/>
  </bookViews>
  <sheets>
    <sheet name="2014" sheetId="12" r:id="rId1"/>
  </sheets>
  <definedNames>
    <definedName name="_xlnm.Print_Titles" localSheetId="0">'2014'!$5:$5</definedName>
    <definedName name="_xlnm.Print_Area" localSheetId="0">'2014'!$A$1:$D$120</definedName>
  </definedNames>
  <calcPr calcId="152511"/>
</workbook>
</file>

<file path=xl/calcChain.xml><?xml version="1.0" encoding="utf-8"?>
<calcChain xmlns="http://schemas.openxmlformats.org/spreadsheetml/2006/main">
  <c r="D118" i="12" l="1"/>
  <c r="D83" i="12" l="1"/>
  <c r="D46" i="12"/>
  <c r="D37" i="12"/>
  <c r="D17" i="12" l="1"/>
  <c r="D23" i="12" s="1"/>
  <c r="D26" i="12" s="1"/>
  <c r="D24" i="12" s="1"/>
  <c r="D14" i="12" l="1"/>
</calcChain>
</file>

<file path=xl/sharedStrings.xml><?xml version="1.0" encoding="utf-8"?>
<sst xmlns="http://schemas.openxmlformats.org/spreadsheetml/2006/main" count="298" uniqueCount="192">
  <si>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</si>
  <si>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</si>
  <si>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</si>
  <si>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</si>
  <si>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</si>
  <si>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</si>
  <si>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</si>
  <si>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</si>
  <si>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</si>
  <si>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</si>
  <si>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</si>
  <si>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</si>
  <si>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6.      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</si>
  <si>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7.      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</si>
  <si>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8.      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</si>
  <si>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9.      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</si>
  <si>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10.   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</si>
  <si>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11.   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</si>
  <si>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12.   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</si>
  <si>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13.   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</si>
  <si>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14.   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</si>
  <si>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15.   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</si>
  <si>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16.   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</si>
  <si>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17.    </t>
    </r>
    <r>
      <rPr>
        <b/>
        <sz val="12"/>
        <color rgb="FF000000"/>
        <rFont val="Times New Roman"/>
        <family val="1"/>
        <charset val="204"/>
      </rPr>
      <t> </t>
    </r>
  </si>
  <si>
    <t>руб.</t>
  </si>
  <si>
    <t>Единица измерения</t>
  </si>
  <si>
    <t>Вид коммунальной услуги</t>
  </si>
  <si>
    <t>нат.показ.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</si>
  <si>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</si>
  <si>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</si>
  <si>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</si>
  <si>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</si>
  <si>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</si>
  <si>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</si>
  <si>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</si>
  <si>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</si>
  <si>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</si>
  <si>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</si>
  <si>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</si>
  <si>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</si>
  <si>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</si>
  <si>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</si>
  <si>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</si>
  <si>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</si>
  <si>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</si>
  <si>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</si>
  <si>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</si>
  <si>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</si>
  <si>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18.</t>
  </si>
  <si>
    <t>19.</t>
  </si>
  <si>
    <t>20.</t>
  </si>
  <si>
    <t>24.</t>
  </si>
  <si>
    <t>25.</t>
  </si>
  <si>
    <t>26.</t>
  </si>
  <si>
    <t>27.</t>
  </si>
  <si>
    <t>28.</t>
  </si>
  <si>
    <t>29.</t>
  </si>
  <si>
    <t>30.</t>
  </si>
  <si>
    <t>31.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</si>
  <si>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</si>
  <si>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</si>
  <si>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</si>
  <si>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</si>
  <si>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rgb="FF0070C0"/>
        <rFont val="Times New Roman"/>
        <family val="1"/>
        <charset val="204"/>
      </rPr>
      <t>(заполняется по каждому виду работ)</t>
    </r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</si>
  <si>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</si>
  <si>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</si>
  <si>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</si>
  <si>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</si>
  <si>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</si>
  <si>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</si>
  <si>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</si>
  <si>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</si>
  <si>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</si>
  <si>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</si>
  <si>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</si>
  <si>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</si>
  <si>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</si>
  <si>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</si>
  <si>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</si>
  <si>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</si>
  <si>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</si>
  <si>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</si>
  <si>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</si>
  <si>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</si>
  <si>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</si>
  <si>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</si>
  <si>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</si>
  <si>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</si>
  <si>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</si>
  <si>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</si>
  <si>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</si>
  <si>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Информация о наличии претензий по качеству предоставленных коммунальных услуг</t>
  </si>
  <si>
    <t>46.</t>
  </si>
  <si>
    <t>47.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</si>
  <si>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</si>
  <si>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</si>
  <si>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</si>
  <si>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</si>
  <si>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48.</t>
  </si>
  <si>
    <t>49.</t>
  </si>
  <si>
    <t>50.</t>
  </si>
  <si>
    <t xml:space="preserve">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</si>
  <si>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 xml:space="preserve">Форма 2.8. </t>
  </si>
  <si>
    <t>Таштагольский район, пгт. Шерегеш, ул. Гагарина, д. 26</t>
  </si>
  <si>
    <t>21.1.</t>
  </si>
  <si>
    <t xml:space="preserve">Услуга по управлению </t>
  </si>
  <si>
    <t>22.1.</t>
  </si>
  <si>
    <t>ООО Комфорт</t>
  </si>
  <si>
    <t>23.1.</t>
  </si>
  <si>
    <t>Ежедневно</t>
  </si>
  <si>
    <t>21.2.</t>
  </si>
  <si>
    <t>Вознаграждение председателю дома</t>
  </si>
  <si>
    <t>22.2.</t>
  </si>
  <si>
    <t>23.2.</t>
  </si>
  <si>
    <t>Ежемесячно</t>
  </si>
  <si>
    <t>21.3.</t>
  </si>
  <si>
    <t>Услуга по начислению и сбору платежей</t>
  </si>
  <si>
    <t>22.3.</t>
  </si>
  <si>
    <t>МП УКЖХ</t>
  </si>
  <si>
    <t>23.3.</t>
  </si>
  <si>
    <t>21.4.</t>
  </si>
  <si>
    <t xml:space="preserve">Санитарное содержание </t>
  </si>
  <si>
    <t>22.4.</t>
  </si>
  <si>
    <t>23.4.</t>
  </si>
  <si>
    <t>21.5.</t>
  </si>
  <si>
    <t>АВР</t>
  </si>
  <si>
    <t>22.5.</t>
  </si>
  <si>
    <t>23.5.</t>
  </si>
  <si>
    <t>21.6.</t>
  </si>
  <si>
    <t>Техническое обслуживание</t>
  </si>
  <si>
    <t>22.6.</t>
  </si>
  <si>
    <t>23.6.</t>
  </si>
  <si>
    <t>21.7.</t>
  </si>
  <si>
    <t>Текущий ремонт</t>
  </si>
  <si>
    <t>22.7.</t>
  </si>
  <si>
    <t>23.7.</t>
  </si>
  <si>
    <t>При проведении текущего ремонта</t>
  </si>
  <si>
    <t>21.8.</t>
  </si>
  <si>
    <t>Капитальный  ремонт</t>
  </si>
  <si>
    <t>22.8.</t>
  </si>
  <si>
    <t>23.8.</t>
  </si>
  <si>
    <t>По протоколу, при проведении кап. Ремонта</t>
  </si>
  <si>
    <t>Выполненные работы по ремонту</t>
  </si>
  <si>
    <t>Наименование</t>
  </si>
  <si>
    <t>Месяц</t>
  </si>
  <si>
    <t>Сумма</t>
  </si>
  <si>
    <t xml:space="preserve">март </t>
  </si>
  <si>
    <t xml:space="preserve">Изготовление информационных досок </t>
  </si>
  <si>
    <t>Окраска фасада, бордюрного камня</t>
  </si>
  <si>
    <t>апрель</t>
  </si>
  <si>
    <t>Устройство контейнерной площадки</t>
  </si>
  <si>
    <t>май</t>
  </si>
  <si>
    <t>Установка замка на подвал</t>
  </si>
  <si>
    <t>Установка урн</t>
  </si>
  <si>
    <t>июнь</t>
  </si>
  <si>
    <t>июль</t>
  </si>
  <si>
    <t>сентябрь</t>
  </si>
  <si>
    <t>ноябрь</t>
  </si>
  <si>
    <t>ИТОГО</t>
  </si>
  <si>
    <t>Прочистка канализационного колодца</t>
  </si>
  <si>
    <t>прочистка канализационного лежака м/у 2 и 3 под</t>
  </si>
  <si>
    <t>Установка деревянной крышки на колодец</t>
  </si>
  <si>
    <t>Замена ламп накаливания (6 шт)</t>
  </si>
  <si>
    <t>Освещение подвала</t>
  </si>
  <si>
    <t>Установка светильников ТКС</t>
  </si>
  <si>
    <t>Замена стояка хгвс кв 42,44, подвал (20 метров)</t>
  </si>
  <si>
    <t>Установка замка (подвал, щитовая) 2 шт</t>
  </si>
  <si>
    <t>Очистка канализационного колодца</t>
  </si>
  <si>
    <t>Установка светильников (датчик движения) 1п., тамбур и 1 эт</t>
  </si>
  <si>
    <t>Установка светильников (датчик движения) 2п., тамбур и 1,2,3,5 эт</t>
  </si>
  <si>
    <t>Ремонт стояка отопления 45</t>
  </si>
  <si>
    <t>2 п.м.</t>
  </si>
  <si>
    <t>Замена автоматов кв 38</t>
  </si>
  <si>
    <t>1 шт</t>
  </si>
  <si>
    <t>Ремонт стояка хгвс 45 кв. 4</t>
  </si>
  <si>
    <t>Установка светильников (датчик дв. 2п.  Тамбур 1 ,2,3,5 эт. ( 5 шт.)</t>
  </si>
  <si>
    <t>Замена автоматов кв. 38</t>
  </si>
  <si>
    <t>Ремонт стояка отопления кв 45</t>
  </si>
  <si>
    <t>(2 м.п.)</t>
  </si>
  <si>
    <t>Ремонт стояка кв. 4 хгвс</t>
  </si>
  <si>
    <t>(8 м.п.)</t>
  </si>
  <si>
    <t>Замена стояков отопления кв 13,16,19,25 (60 м.п.)</t>
  </si>
  <si>
    <t>Ремонт козырьков 4 шт</t>
  </si>
  <si>
    <t>Ремонт стояка кв. 35  (0,5 м.п.)</t>
  </si>
  <si>
    <t>Освещение 1 п. 5 эт., 4п 5 эт. (Лампочка)</t>
  </si>
  <si>
    <t>Освещение подъезда</t>
  </si>
  <si>
    <t>Замена стояков хгвс по  кв 2</t>
  </si>
  <si>
    <t>Освещение 1 п - датчик, 4п 3 эт датчик</t>
  </si>
  <si>
    <t>август</t>
  </si>
  <si>
    <t>октябрь</t>
  </si>
  <si>
    <t>декабрь</t>
  </si>
  <si>
    <t>Ремонт инженерного оборудования (канализация) 
по протоколу № 3 от 11.05.2014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</si>
</sst>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center" vertical="top" wrapText="1"/>
    </xf>
    <xf numFmtId="49" fontId="2" fillId="0" borderId="0" xfId="0" applyNumberFormat="1" applyFont="1"/>
    <xf numFmtId="49" fontId="4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top" wrapText="1"/>
    </xf>
    <xf numFmtId="49" fontId="5" fillId="0" borderId="1" xfId="0" applyNumberFormat="1" applyFont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14" fontId="2" fillId="0" borderId="1" xfId="0" applyNumberFormat="1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vertical="top" wrapText="1"/>
    </xf>
    <xf numFmtId="4" fontId="5" fillId="0" borderId="1" xfId="0" applyNumberFormat="1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vertical="top" wrapText="1"/>
    </xf>
    <xf numFmtId="4" fontId="2" fillId="0" borderId="1" xfId="0" applyNumberFormat="1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4" fontId="4" fillId="0" borderId="1" xfId="0" applyNumberFormat="1" applyFont="1" applyBorder="1" applyAlignment="1">
      <alignment vertical="top" wrapText="1"/>
    </xf>
    <xf numFmtId="0" fontId="7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3" fillId="0" borderId="0" xfId="0" applyFont="1"/>
    <xf numFmtId="0" fontId="9" fillId="0" borderId="1" xfId="0" applyFont="1" applyBorder="1" applyAlignment="1">
      <alignment horizontal="center" vertical="center"/>
    </xf>
    <xf numFmtId="0" fontId="3" fillId="0" borderId="1" xfId="0" applyFont="1" applyBorder="1"/>
    <xf numFmtId="0" fontId="10" fillId="0" borderId="1" xfId="0" applyFont="1" applyBorder="1" applyAlignment="1"/>
    <xf numFmtId="0" fontId="10" fillId="0" borderId="2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1" xfId="0" applyFont="1" applyBorder="1" applyAlignment="1">
      <alignment wrapText="1"/>
    </xf>
    <xf numFmtId="0" fontId="10" fillId="0" borderId="2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1" xfId="0" applyFont="1" applyBorder="1"/>
    <xf numFmtId="0" fontId="1" fillId="0" borderId="1" xfId="0" applyFont="1" applyBorder="1"/>
    <xf numFmtId="0" fontId="1" fillId="0" borderId="2" xfId="0" applyFont="1" applyBorder="1"/>
    <xf numFmtId="0" fontId="11" fillId="0" borderId="4" xfId="0" applyFont="1" applyBorder="1" applyAlignment="1">
      <alignment horizontal="left" wrapText="1"/>
    </xf>
    <xf numFmtId="0" fontId="11" fillId="0" borderId="4" xfId="0" applyFont="1" applyBorder="1" applyAlignment="1">
      <alignment horizontal="left"/>
    </xf>
    <xf numFmtId="0" fontId="10" fillId="0" borderId="0" xfId="0" applyFont="1"/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8"/>
  <sheetViews>
    <sheetView tabSelected="1" view="pageBreakPreview" topLeftCell="A84" zoomScale="150" zoomScaleNormal="100" zoomScaleSheetLayoutView="150" workbookViewId="0">
      <selection activeCell="C113" sqref="C113:C114"/>
    </sheetView>
  </sheetViews>
  <sheetFormatPr defaultColWidth="9.140625" defaultRowHeight="15.75" x14ac:dyDescent="0.25"/>
  <cols>
    <col min="1" max="1" width="5.85546875" style="1" customWidth="1"/>
    <col min="2" max="2" width="47.28515625" style="7" customWidth="1"/>
    <col min="3" max="3" width="10.5703125" style="1" customWidth="1"/>
    <col min="4" max="4" width="23.42578125" style="1" customWidth="1"/>
    <col min="5" max="16384" width="9.140625" style="1"/>
  </cols>
  <sheetData>
    <row r="1" spans="1:4" ht="31.9" customHeight="1" x14ac:dyDescent="0.25">
      <c r="A1" s="20" t="s">
        <v>101</v>
      </c>
      <c r="B1" s="20"/>
      <c r="C1" s="20"/>
      <c r="D1" s="20"/>
    </row>
    <row r="2" spans="1:4" x14ac:dyDescent="0.25">
      <c r="A2" s="20" t="s">
        <v>103</v>
      </c>
      <c r="B2" s="20"/>
      <c r="C2" s="20"/>
      <c r="D2" s="20"/>
    </row>
    <row r="3" spans="1:4" x14ac:dyDescent="0.25">
      <c r="A3" s="11"/>
      <c r="B3" s="11"/>
      <c r="C3" s="11"/>
      <c r="D3" s="11"/>
    </row>
    <row r="4" spans="1:4" x14ac:dyDescent="0.25">
      <c r="A4" s="1" t="s">
        <v>102</v>
      </c>
    </row>
    <row r="5" spans="1:4" ht="31.5" x14ac:dyDescent="0.25">
      <c r="A5" s="2" t="s">
        <v>0</v>
      </c>
      <c r="B5" s="8" t="s">
        <v>1</v>
      </c>
      <c r="C5" s="2" t="s">
        <v>2</v>
      </c>
      <c r="D5" s="2" t="s">
        <v>3</v>
      </c>
    </row>
    <row r="6" spans="1:4" s="5" customFormat="1" ht="31.5" x14ac:dyDescent="0.25">
      <c r="A6" s="3" t="s">
        <v>7</v>
      </c>
      <c r="B6" s="9" t="s">
        <v>4</v>
      </c>
      <c r="C6" s="4" t="s">
        <v>5</v>
      </c>
      <c r="D6" s="12">
        <v>42064</v>
      </c>
    </row>
    <row r="7" spans="1:4" s="5" customFormat="1" ht="31.5" x14ac:dyDescent="0.25">
      <c r="A7" s="3" t="s">
        <v>8</v>
      </c>
      <c r="B7" s="9" t="s">
        <v>28</v>
      </c>
      <c r="C7" s="4" t="s">
        <v>5</v>
      </c>
      <c r="D7" s="12">
        <v>41701</v>
      </c>
    </row>
    <row r="8" spans="1:4" s="5" customFormat="1" ht="31.5" x14ac:dyDescent="0.25">
      <c r="A8" s="3" t="s">
        <v>9</v>
      </c>
      <c r="B8" s="9" t="s">
        <v>29</v>
      </c>
      <c r="C8" s="4" t="s">
        <v>5</v>
      </c>
      <c r="D8" s="12">
        <v>42004</v>
      </c>
    </row>
    <row r="9" spans="1:4" s="5" customFormat="1" ht="33.6" customHeight="1" x14ac:dyDescent="0.25">
      <c r="A9" s="19" t="s">
        <v>59</v>
      </c>
      <c r="B9" s="19"/>
      <c r="C9" s="19"/>
      <c r="D9" s="19"/>
    </row>
    <row r="10" spans="1:4" s="5" customFormat="1" ht="31.5" x14ac:dyDescent="0.25">
      <c r="A10" s="13" t="s">
        <v>10</v>
      </c>
      <c r="B10" s="14" t="s">
        <v>30</v>
      </c>
      <c r="C10" s="15" t="s">
        <v>24</v>
      </c>
      <c r="D10" s="15">
        <v>0</v>
      </c>
    </row>
    <row r="11" spans="1:4" s="5" customFormat="1" ht="31.5" x14ac:dyDescent="0.25">
      <c r="A11" s="13" t="s">
        <v>11</v>
      </c>
      <c r="B11" s="13" t="s">
        <v>40</v>
      </c>
      <c r="C11" s="15" t="s">
        <v>24</v>
      </c>
      <c r="D11" s="15">
        <v>0</v>
      </c>
    </row>
    <row r="12" spans="1:4" s="5" customFormat="1" ht="31.5" x14ac:dyDescent="0.25">
      <c r="A12" s="13" t="s">
        <v>12</v>
      </c>
      <c r="B12" s="13" t="s">
        <v>41</v>
      </c>
      <c r="C12" s="15" t="s">
        <v>24</v>
      </c>
      <c r="D12" s="15">
        <v>0</v>
      </c>
    </row>
    <row r="13" spans="1:4" s="5" customFormat="1" ht="47.25" x14ac:dyDescent="0.25">
      <c r="A13" s="13" t="s">
        <v>13</v>
      </c>
      <c r="B13" s="14" t="s">
        <v>60</v>
      </c>
      <c r="C13" s="15" t="s">
        <v>24</v>
      </c>
      <c r="D13" s="15">
        <v>395764.45</v>
      </c>
    </row>
    <row r="14" spans="1:4" s="5" customFormat="1" ht="31.5" x14ac:dyDescent="0.25">
      <c r="A14" s="13" t="s">
        <v>14</v>
      </c>
      <c r="B14" s="13" t="s">
        <v>42</v>
      </c>
      <c r="C14" s="15" t="s">
        <v>24</v>
      </c>
      <c r="D14" s="15">
        <f>D13</f>
        <v>395764.45</v>
      </c>
    </row>
    <row r="15" spans="1:4" s="5" customFormat="1" ht="31.5" x14ac:dyDescent="0.25">
      <c r="A15" s="13" t="s">
        <v>15</v>
      </c>
      <c r="B15" s="13" t="s">
        <v>43</v>
      </c>
      <c r="C15" s="15" t="s">
        <v>24</v>
      </c>
      <c r="D15" s="15">
        <v>0</v>
      </c>
    </row>
    <row r="16" spans="1:4" s="5" customFormat="1" ht="31.5" x14ac:dyDescent="0.25">
      <c r="A16" s="13" t="s">
        <v>16</v>
      </c>
      <c r="B16" s="13" t="s">
        <v>44</v>
      </c>
      <c r="C16" s="15" t="s">
        <v>24</v>
      </c>
      <c r="D16" s="15">
        <v>0</v>
      </c>
    </row>
    <row r="17" spans="1:4" s="5" customFormat="1" ht="31.5" x14ac:dyDescent="0.25">
      <c r="A17" s="13" t="s">
        <v>17</v>
      </c>
      <c r="B17" s="14" t="s">
        <v>31</v>
      </c>
      <c r="C17" s="15" t="s">
        <v>24</v>
      </c>
      <c r="D17" s="15">
        <f>D18+D21</f>
        <v>368273.42</v>
      </c>
    </row>
    <row r="18" spans="1:4" s="5" customFormat="1" ht="31.5" x14ac:dyDescent="0.25">
      <c r="A18" s="13" t="s">
        <v>18</v>
      </c>
      <c r="B18" s="13" t="s">
        <v>61</v>
      </c>
      <c r="C18" s="15" t="s">
        <v>24</v>
      </c>
      <c r="D18" s="15">
        <v>365273.42</v>
      </c>
    </row>
    <row r="19" spans="1:4" s="5" customFormat="1" ht="31.5" x14ac:dyDescent="0.25">
      <c r="A19" s="13" t="s">
        <v>19</v>
      </c>
      <c r="B19" s="13" t="s">
        <v>62</v>
      </c>
      <c r="C19" s="15" t="s">
        <v>24</v>
      </c>
      <c r="D19" s="15">
        <v>0</v>
      </c>
    </row>
    <row r="20" spans="1:4" s="5" customFormat="1" ht="31.5" x14ac:dyDescent="0.25">
      <c r="A20" s="13" t="s">
        <v>20</v>
      </c>
      <c r="B20" s="13" t="s">
        <v>45</v>
      </c>
      <c r="C20" s="15" t="s">
        <v>24</v>
      </c>
      <c r="D20" s="15">
        <v>0</v>
      </c>
    </row>
    <row r="21" spans="1:4" s="5" customFormat="1" ht="31.5" x14ac:dyDescent="0.25">
      <c r="A21" s="13" t="s">
        <v>21</v>
      </c>
      <c r="B21" s="13" t="s">
        <v>46</v>
      </c>
      <c r="C21" s="15" t="s">
        <v>24</v>
      </c>
      <c r="D21" s="15">
        <v>3000</v>
      </c>
    </row>
    <row r="22" spans="1:4" s="5" customFormat="1" ht="31.5" x14ac:dyDescent="0.25">
      <c r="A22" s="13" t="s">
        <v>22</v>
      </c>
      <c r="B22" s="13" t="s">
        <v>47</v>
      </c>
      <c r="C22" s="15" t="s">
        <v>24</v>
      </c>
      <c r="D22" s="15">
        <v>0</v>
      </c>
    </row>
    <row r="23" spans="1:4" s="5" customFormat="1" ht="31.5" x14ac:dyDescent="0.25">
      <c r="A23" s="13" t="s">
        <v>23</v>
      </c>
      <c r="B23" s="14" t="s">
        <v>32</v>
      </c>
      <c r="C23" s="15" t="s">
        <v>24</v>
      </c>
      <c r="D23" s="15">
        <f>D17</f>
        <v>368273.42</v>
      </c>
    </row>
    <row r="24" spans="1:4" s="5" customFormat="1" ht="31.5" x14ac:dyDescent="0.25">
      <c r="A24" s="13" t="s">
        <v>48</v>
      </c>
      <c r="B24" s="14" t="s">
        <v>33</v>
      </c>
      <c r="C24" s="15" t="s">
        <v>24</v>
      </c>
      <c r="D24" s="15">
        <f>D26</f>
        <v>-27491.030000000028</v>
      </c>
    </row>
    <row r="25" spans="1:4" s="5" customFormat="1" x14ac:dyDescent="0.25">
      <c r="A25" s="13" t="s">
        <v>49</v>
      </c>
      <c r="B25" s="13" t="s">
        <v>38</v>
      </c>
      <c r="C25" s="15" t="s">
        <v>24</v>
      </c>
      <c r="D25" s="15"/>
    </row>
    <row r="26" spans="1:4" s="5" customFormat="1" x14ac:dyDescent="0.25">
      <c r="A26" s="13" t="s">
        <v>50</v>
      </c>
      <c r="B26" s="13" t="s">
        <v>39</v>
      </c>
      <c r="C26" s="15" t="s">
        <v>24</v>
      </c>
      <c r="D26" s="15">
        <f>D23-D13</f>
        <v>-27491.030000000028</v>
      </c>
    </row>
    <row r="27" spans="1:4" s="5" customFormat="1" ht="31.9" customHeight="1" x14ac:dyDescent="0.25">
      <c r="A27" s="18" t="s">
        <v>63</v>
      </c>
      <c r="B27" s="18"/>
      <c r="C27" s="18"/>
      <c r="D27" s="18"/>
    </row>
    <row r="28" spans="1:4" s="5" customFormat="1" x14ac:dyDescent="0.25">
      <c r="A28" s="13" t="s">
        <v>104</v>
      </c>
      <c r="B28" s="21" t="s">
        <v>105</v>
      </c>
      <c r="C28" s="15" t="s">
        <v>24</v>
      </c>
      <c r="D28" s="17">
        <v>33176</v>
      </c>
    </row>
    <row r="29" spans="1:4" s="5" customFormat="1" x14ac:dyDescent="0.25">
      <c r="A29" s="13" t="s">
        <v>106</v>
      </c>
      <c r="B29" s="16" t="s">
        <v>107</v>
      </c>
      <c r="C29" s="15" t="s">
        <v>5</v>
      </c>
      <c r="D29" s="17"/>
    </row>
    <row r="30" spans="1:4" s="5" customFormat="1" x14ac:dyDescent="0.25">
      <c r="A30" s="13" t="s">
        <v>108</v>
      </c>
      <c r="B30" s="16" t="s">
        <v>109</v>
      </c>
      <c r="C30" s="15" t="s">
        <v>5</v>
      </c>
      <c r="D30" s="17"/>
    </row>
    <row r="31" spans="1:4" s="5" customFormat="1" x14ac:dyDescent="0.25">
      <c r="A31" s="13" t="s">
        <v>110</v>
      </c>
      <c r="B31" s="21" t="s">
        <v>111</v>
      </c>
      <c r="C31" s="15" t="s">
        <v>24</v>
      </c>
      <c r="D31" s="17">
        <v>26982</v>
      </c>
    </row>
    <row r="32" spans="1:4" s="5" customFormat="1" x14ac:dyDescent="0.25">
      <c r="A32" s="13" t="s">
        <v>112</v>
      </c>
      <c r="B32" s="16" t="s">
        <v>107</v>
      </c>
      <c r="C32" s="15" t="s">
        <v>5</v>
      </c>
      <c r="D32" s="17"/>
    </row>
    <row r="33" spans="1:4" s="5" customFormat="1" x14ac:dyDescent="0.25">
      <c r="A33" s="13" t="s">
        <v>113</v>
      </c>
      <c r="B33" s="16" t="s">
        <v>114</v>
      </c>
      <c r="C33" s="15" t="s">
        <v>5</v>
      </c>
      <c r="D33" s="17"/>
    </row>
    <row r="34" spans="1:4" s="5" customFormat="1" x14ac:dyDescent="0.25">
      <c r="A34" s="13" t="s">
        <v>115</v>
      </c>
      <c r="B34" s="21" t="s">
        <v>116</v>
      </c>
      <c r="C34" s="15" t="s">
        <v>24</v>
      </c>
      <c r="D34" s="17">
        <v>13277.56</v>
      </c>
    </row>
    <row r="35" spans="1:4" s="5" customFormat="1" x14ac:dyDescent="0.25">
      <c r="A35" s="13" t="s">
        <v>117</v>
      </c>
      <c r="B35" s="16" t="s">
        <v>118</v>
      </c>
      <c r="C35" s="15" t="s">
        <v>5</v>
      </c>
      <c r="D35" s="17"/>
    </row>
    <row r="36" spans="1:4" s="5" customFormat="1" x14ac:dyDescent="0.25">
      <c r="A36" s="13" t="s">
        <v>119</v>
      </c>
      <c r="B36" s="16" t="s">
        <v>114</v>
      </c>
      <c r="C36" s="15" t="s">
        <v>5</v>
      </c>
      <c r="D36" s="17"/>
    </row>
    <row r="37" spans="1:4" s="5" customFormat="1" x14ac:dyDescent="0.25">
      <c r="A37" s="13" t="s">
        <v>120</v>
      </c>
      <c r="B37" s="21" t="s">
        <v>121</v>
      </c>
      <c r="C37" s="15" t="s">
        <v>24</v>
      </c>
      <c r="D37" s="17">
        <f>54388+2250+2500</f>
        <v>59138</v>
      </c>
    </row>
    <row r="38" spans="1:4" s="5" customFormat="1" x14ac:dyDescent="0.25">
      <c r="A38" s="13" t="s">
        <v>122</v>
      </c>
      <c r="B38" s="16" t="s">
        <v>107</v>
      </c>
      <c r="C38" s="15" t="s">
        <v>5</v>
      </c>
      <c r="D38" s="17"/>
    </row>
    <row r="39" spans="1:4" s="5" customFormat="1" x14ac:dyDescent="0.25">
      <c r="A39" s="13" t="s">
        <v>123</v>
      </c>
      <c r="B39" s="16" t="s">
        <v>109</v>
      </c>
      <c r="C39" s="15" t="s">
        <v>5</v>
      </c>
      <c r="D39" s="17"/>
    </row>
    <row r="40" spans="1:4" s="5" customFormat="1" x14ac:dyDescent="0.25">
      <c r="A40" s="13" t="s">
        <v>124</v>
      </c>
      <c r="B40" s="21" t="s">
        <v>125</v>
      </c>
      <c r="C40" s="15" t="s">
        <v>24</v>
      </c>
      <c r="D40" s="17">
        <v>40474.720000000001</v>
      </c>
    </row>
    <row r="41" spans="1:4" s="5" customFormat="1" x14ac:dyDescent="0.25">
      <c r="A41" s="13" t="s">
        <v>126</v>
      </c>
      <c r="B41" s="16" t="s">
        <v>107</v>
      </c>
      <c r="C41" s="15" t="s">
        <v>5</v>
      </c>
      <c r="D41" s="17"/>
    </row>
    <row r="42" spans="1:4" s="5" customFormat="1" x14ac:dyDescent="0.25">
      <c r="A42" s="13" t="s">
        <v>127</v>
      </c>
      <c r="B42" s="16" t="s">
        <v>109</v>
      </c>
      <c r="C42" s="15" t="s">
        <v>5</v>
      </c>
      <c r="D42" s="17"/>
    </row>
    <row r="43" spans="1:4" s="5" customFormat="1" x14ac:dyDescent="0.25">
      <c r="A43" s="13" t="s">
        <v>128</v>
      </c>
      <c r="B43" s="21" t="s">
        <v>129</v>
      </c>
      <c r="C43" s="15" t="s">
        <v>24</v>
      </c>
      <c r="D43" s="17">
        <v>66352</v>
      </c>
    </row>
    <row r="44" spans="1:4" s="5" customFormat="1" x14ac:dyDescent="0.25">
      <c r="A44" s="13" t="s">
        <v>130</v>
      </c>
      <c r="B44" s="16" t="s">
        <v>107</v>
      </c>
      <c r="C44" s="15" t="s">
        <v>5</v>
      </c>
      <c r="D44" s="17"/>
    </row>
    <row r="45" spans="1:4" s="5" customFormat="1" x14ac:dyDescent="0.25">
      <c r="A45" s="13" t="s">
        <v>131</v>
      </c>
      <c r="B45" s="16" t="s">
        <v>109</v>
      </c>
      <c r="C45" s="15" t="s">
        <v>5</v>
      </c>
      <c r="D45" s="17"/>
    </row>
    <row r="46" spans="1:4" s="5" customFormat="1" x14ac:dyDescent="0.25">
      <c r="A46" s="13" t="s">
        <v>132</v>
      </c>
      <c r="B46" s="21" t="s">
        <v>133</v>
      </c>
      <c r="C46" s="15" t="s">
        <v>24</v>
      </c>
      <c r="D46" s="17">
        <f>8492+115936.64</f>
        <v>124428.64</v>
      </c>
    </row>
    <row r="47" spans="1:4" s="5" customFormat="1" x14ac:dyDescent="0.25">
      <c r="A47" s="13" t="s">
        <v>134</v>
      </c>
      <c r="B47" s="16" t="s">
        <v>107</v>
      </c>
      <c r="C47" s="15" t="s">
        <v>5</v>
      </c>
      <c r="D47" s="17"/>
    </row>
    <row r="48" spans="1:4" s="5" customFormat="1" x14ac:dyDescent="0.25">
      <c r="A48" s="13" t="s">
        <v>135</v>
      </c>
      <c r="B48" s="16" t="s">
        <v>136</v>
      </c>
      <c r="C48" s="15" t="s">
        <v>5</v>
      </c>
      <c r="D48" s="17"/>
    </row>
    <row r="49" spans="1:4" s="5" customFormat="1" x14ac:dyDescent="0.25">
      <c r="A49" s="13" t="s">
        <v>137</v>
      </c>
      <c r="B49" s="21" t="s">
        <v>138</v>
      </c>
      <c r="C49" s="15" t="s">
        <v>24</v>
      </c>
      <c r="D49" s="17">
        <v>58649</v>
      </c>
    </row>
    <row r="50" spans="1:4" s="5" customFormat="1" x14ac:dyDescent="0.25">
      <c r="A50" s="13" t="s">
        <v>139</v>
      </c>
      <c r="B50" s="16" t="s">
        <v>107</v>
      </c>
      <c r="C50" s="15" t="s">
        <v>5</v>
      </c>
      <c r="D50" s="17"/>
    </row>
    <row r="51" spans="1:4" s="5" customFormat="1" x14ac:dyDescent="0.25">
      <c r="A51" s="13" t="s">
        <v>140</v>
      </c>
      <c r="B51" s="16" t="s">
        <v>141</v>
      </c>
      <c r="C51" s="15" t="s">
        <v>5</v>
      </c>
      <c r="D51" s="17"/>
    </row>
    <row r="52" spans="1:4" s="5" customFormat="1" ht="33.6" customHeight="1" x14ac:dyDescent="0.25">
      <c r="A52" s="18" t="s">
        <v>64</v>
      </c>
      <c r="B52" s="18"/>
      <c r="C52" s="18"/>
      <c r="D52" s="18"/>
    </row>
    <row r="53" spans="1:4" s="5" customFormat="1" x14ac:dyDescent="0.25">
      <c r="A53" s="13" t="s">
        <v>51</v>
      </c>
      <c r="B53" s="16" t="s">
        <v>65</v>
      </c>
      <c r="C53" s="15" t="s">
        <v>6</v>
      </c>
      <c r="D53" s="17">
        <v>0</v>
      </c>
    </row>
    <row r="54" spans="1:4" s="5" customFormat="1" x14ac:dyDescent="0.25">
      <c r="A54" s="13" t="s">
        <v>52</v>
      </c>
      <c r="B54" s="16" t="s">
        <v>66</v>
      </c>
      <c r="C54" s="15" t="s">
        <v>6</v>
      </c>
      <c r="D54" s="17">
        <v>0</v>
      </c>
    </row>
    <row r="55" spans="1:4" s="5" customFormat="1" ht="31.5" x14ac:dyDescent="0.25">
      <c r="A55" s="13" t="s">
        <v>53</v>
      </c>
      <c r="B55" s="16" t="s">
        <v>67</v>
      </c>
      <c r="C55" s="15" t="s">
        <v>6</v>
      </c>
      <c r="D55" s="17">
        <v>0</v>
      </c>
    </row>
    <row r="56" spans="1:4" s="5" customFormat="1" x14ac:dyDescent="0.25">
      <c r="A56" s="13" t="s">
        <v>54</v>
      </c>
      <c r="B56" s="16" t="s">
        <v>68</v>
      </c>
      <c r="C56" s="15" t="s">
        <v>24</v>
      </c>
      <c r="D56" s="17">
        <v>0</v>
      </c>
    </row>
    <row r="57" spans="1:4" s="5" customFormat="1" x14ac:dyDescent="0.25">
      <c r="A57" s="18" t="s">
        <v>34</v>
      </c>
      <c r="B57" s="18"/>
      <c r="C57" s="18"/>
      <c r="D57" s="18"/>
    </row>
    <row r="58" spans="1:4" s="5" customFormat="1" ht="31.5" x14ac:dyDescent="0.25">
      <c r="A58" s="13" t="s">
        <v>55</v>
      </c>
      <c r="B58" s="14" t="s">
        <v>35</v>
      </c>
      <c r="C58" s="15" t="s">
        <v>24</v>
      </c>
      <c r="D58" s="17">
        <v>0</v>
      </c>
    </row>
    <row r="59" spans="1:4" s="5" customFormat="1" x14ac:dyDescent="0.25">
      <c r="A59" s="13" t="s">
        <v>56</v>
      </c>
      <c r="B59" s="13" t="s">
        <v>40</v>
      </c>
      <c r="C59" s="15" t="s">
        <v>24</v>
      </c>
      <c r="D59" s="17">
        <v>0</v>
      </c>
    </row>
    <row r="60" spans="1:4" s="5" customFormat="1" x14ac:dyDescent="0.25">
      <c r="A60" s="13" t="s">
        <v>57</v>
      </c>
      <c r="B60" s="13" t="s">
        <v>41</v>
      </c>
      <c r="C60" s="15" t="s">
        <v>24</v>
      </c>
      <c r="D60" s="17">
        <v>0</v>
      </c>
    </row>
    <row r="61" spans="1:4" s="5" customFormat="1" ht="31.5" x14ac:dyDescent="0.25">
      <c r="A61" s="13" t="s">
        <v>58</v>
      </c>
      <c r="B61" s="14" t="s">
        <v>36</v>
      </c>
      <c r="C61" s="15" t="s">
        <v>24</v>
      </c>
      <c r="D61" s="17">
        <v>0</v>
      </c>
    </row>
    <row r="62" spans="1:4" s="5" customFormat="1" x14ac:dyDescent="0.25">
      <c r="A62" s="13" t="s">
        <v>69</v>
      </c>
      <c r="B62" s="13" t="s">
        <v>40</v>
      </c>
      <c r="C62" s="15" t="s">
        <v>24</v>
      </c>
      <c r="D62" s="17">
        <v>0</v>
      </c>
    </row>
    <row r="63" spans="1:4" s="5" customFormat="1" x14ac:dyDescent="0.25">
      <c r="A63" s="13" t="s">
        <v>70</v>
      </c>
      <c r="B63" s="13" t="s">
        <v>41</v>
      </c>
      <c r="C63" s="15" t="s">
        <v>24</v>
      </c>
      <c r="D63" s="17">
        <v>0</v>
      </c>
    </row>
    <row r="64" spans="1:4" s="5" customFormat="1" ht="34.15" customHeight="1" x14ac:dyDescent="0.25">
      <c r="A64" s="18" t="s">
        <v>71</v>
      </c>
      <c r="B64" s="18"/>
      <c r="C64" s="18"/>
      <c r="D64" s="18"/>
    </row>
    <row r="65" spans="1:4" s="5" customFormat="1" x14ac:dyDescent="0.25">
      <c r="A65" s="13" t="s">
        <v>72</v>
      </c>
      <c r="B65" s="14" t="s">
        <v>26</v>
      </c>
      <c r="C65" s="15" t="s">
        <v>5</v>
      </c>
      <c r="D65" s="17">
        <v>0</v>
      </c>
    </row>
    <row r="66" spans="1:4" s="5" customFormat="1" x14ac:dyDescent="0.25">
      <c r="A66" s="13" t="s">
        <v>80</v>
      </c>
      <c r="B66" s="14" t="s">
        <v>25</v>
      </c>
      <c r="C66" s="15" t="s">
        <v>5</v>
      </c>
      <c r="D66" s="17">
        <v>0</v>
      </c>
    </row>
    <row r="67" spans="1:4" s="5" customFormat="1" ht="31.5" x14ac:dyDescent="0.25">
      <c r="A67" s="13" t="s">
        <v>81</v>
      </c>
      <c r="B67" s="14" t="s">
        <v>37</v>
      </c>
      <c r="C67" s="15" t="s">
        <v>27</v>
      </c>
      <c r="D67" s="17">
        <v>0</v>
      </c>
    </row>
    <row r="68" spans="1:4" s="5" customFormat="1" x14ac:dyDescent="0.25">
      <c r="A68" s="13" t="s">
        <v>82</v>
      </c>
      <c r="B68" s="14" t="s">
        <v>73</v>
      </c>
      <c r="C68" s="15" t="s">
        <v>24</v>
      </c>
      <c r="D68" s="17">
        <v>0</v>
      </c>
    </row>
    <row r="69" spans="1:4" s="5" customFormat="1" x14ac:dyDescent="0.25">
      <c r="A69" s="13" t="s">
        <v>83</v>
      </c>
      <c r="B69" s="13" t="s">
        <v>74</v>
      </c>
      <c r="C69" s="15" t="s">
        <v>24</v>
      </c>
      <c r="D69" s="15">
        <v>0</v>
      </c>
    </row>
    <row r="70" spans="1:4" s="5" customFormat="1" x14ac:dyDescent="0.25">
      <c r="A70" s="13" t="s">
        <v>84</v>
      </c>
      <c r="B70" s="13" t="s">
        <v>75</v>
      </c>
      <c r="C70" s="15" t="s">
        <v>24</v>
      </c>
      <c r="D70" s="15">
        <v>0</v>
      </c>
    </row>
    <row r="71" spans="1:4" s="5" customFormat="1" ht="31.5" x14ac:dyDescent="0.25">
      <c r="A71" s="13" t="s">
        <v>85</v>
      </c>
      <c r="B71" s="13" t="s">
        <v>78</v>
      </c>
      <c r="C71" s="15" t="s">
        <v>24</v>
      </c>
      <c r="D71" s="15">
        <v>0</v>
      </c>
    </row>
    <row r="72" spans="1:4" s="5" customFormat="1" ht="31.5" x14ac:dyDescent="0.25">
      <c r="A72" s="13" t="s">
        <v>86</v>
      </c>
      <c r="B72" s="13" t="s">
        <v>77</v>
      </c>
      <c r="C72" s="15" t="s">
        <v>24</v>
      </c>
      <c r="D72" s="15">
        <v>0</v>
      </c>
    </row>
    <row r="73" spans="1:4" s="5" customFormat="1" ht="31.5" x14ac:dyDescent="0.25">
      <c r="A73" s="13" t="s">
        <v>87</v>
      </c>
      <c r="B73" s="13" t="s">
        <v>76</v>
      </c>
      <c r="C73" s="15" t="s">
        <v>24</v>
      </c>
      <c r="D73" s="15">
        <v>0</v>
      </c>
    </row>
    <row r="74" spans="1:4" s="5" customFormat="1" ht="47.25" x14ac:dyDescent="0.25">
      <c r="A74" s="13" t="s">
        <v>88</v>
      </c>
      <c r="B74" s="14" t="s">
        <v>79</v>
      </c>
      <c r="C74" s="15" t="s">
        <v>24</v>
      </c>
      <c r="D74" s="17">
        <v>0</v>
      </c>
    </row>
    <row r="75" spans="1:4" s="5" customFormat="1" ht="34.9" customHeight="1" x14ac:dyDescent="0.25">
      <c r="A75" s="19" t="s">
        <v>91</v>
      </c>
      <c r="B75" s="19"/>
      <c r="C75" s="19"/>
      <c r="D75" s="19"/>
    </row>
    <row r="76" spans="1:4" s="5" customFormat="1" x14ac:dyDescent="0.25">
      <c r="A76" s="3" t="s">
        <v>89</v>
      </c>
      <c r="B76" s="10" t="s">
        <v>65</v>
      </c>
      <c r="C76" s="4" t="s">
        <v>6</v>
      </c>
      <c r="D76" s="6">
        <v>0</v>
      </c>
    </row>
    <row r="77" spans="1:4" s="5" customFormat="1" x14ac:dyDescent="0.25">
      <c r="A77" s="3" t="s">
        <v>90</v>
      </c>
      <c r="B77" s="10" t="s">
        <v>66</v>
      </c>
      <c r="C77" s="4" t="s">
        <v>6</v>
      </c>
      <c r="D77" s="6">
        <v>0</v>
      </c>
    </row>
    <row r="78" spans="1:4" s="5" customFormat="1" ht="31.5" x14ac:dyDescent="0.25">
      <c r="A78" s="3" t="s">
        <v>92</v>
      </c>
      <c r="B78" s="10" t="s">
        <v>67</v>
      </c>
      <c r="C78" s="4" t="s">
        <v>6</v>
      </c>
      <c r="D78" s="6">
        <v>0</v>
      </c>
    </row>
    <row r="79" spans="1:4" s="5" customFormat="1" x14ac:dyDescent="0.25">
      <c r="A79" s="3" t="s">
        <v>93</v>
      </c>
      <c r="B79" s="10" t="s">
        <v>68</v>
      </c>
      <c r="C79" s="4" t="s">
        <v>24</v>
      </c>
      <c r="D79" s="6">
        <v>0</v>
      </c>
    </row>
    <row r="80" spans="1:4" s="5" customFormat="1" ht="31.15" customHeight="1" x14ac:dyDescent="0.25">
      <c r="A80" s="19" t="s">
        <v>94</v>
      </c>
      <c r="B80" s="19"/>
      <c r="C80" s="19"/>
      <c r="D80" s="19"/>
    </row>
    <row r="81" spans="1:4" s="5" customFormat="1" ht="31.5" x14ac:dyDescent="0.25">
      <c r="A81" s="3" t="s">
        <v>98</v>
      </c>
      <c r="B81" s="10" t="s">
        <v>95</v>
      </c>
      <c r="C81" s="4" t="s">
        <v>6</v>
      </c>
      <c r="D81" s="6">
        <v>5</v>
      </c>
    </row>
    <row r="82" spans="1:4" s="5" customFormat="1" x14ac:dyDescent="0.25">
      <c r="A82" s="3" t="s">
        <v>99</v>
      </c>
      <c r="B82" s="10" t="s">
        <v>96</v>
      </c>
      <c r="C82" s="4" t="s">
        <v>6</v>
      </c>
      <c r="D82" s="6">
        <v>0</v>
      </c>
    </row>
    <row r="83" spans="1:4" s="5" customFormat="1" ht="31.5" x14ac:dyDescent="0.25">
      <c r="A83" s="3" t="s">
        <v>100</v>
      </c>
      <c r="B83" s="10" t="s">
        <v>97</v>
      </c>
      <c r="C83" s="4" t="s">
        <v>24</v>
      </c>
      <c r="D83" s="6">
        <f>4074.95+2584.52+4748.04</f>
        <v>11407.509999999998</v>
      </c>
    </row>
    <row r="85" spans="1:4" ht="20.25" x14ac:dyDescent="0.3">
      <c r="A85" s="22" t="s">
        <v>142</v>
      </c>
      <c r="B85" s="22"/>
      <c r="C85" s="22"/>
      <c r="D85" s="22"/>
    </row>
    <row r="86" spans="1:4" ht="18.75" x14ac:dyDescent="0.25">
      <c r="A86" s="23" t="s">
        <v>143</v>
      </c>
      <c r="B86" s="24"/>
      <c r="C86" s="25" t="s">
        <v>144</v>
      </c>
      <c r="D86" s="26" t="s">
        <v>145</v>
      </c>
    </row>
    <row r="87" spans="1:4" x14ac:dyDescent="0.25">
      <c r="A87" s="28" t="s">
        <v>159</v>
      </c>
      <c r="B87" s="28"/>
      <c r="C87" s="35" t="s">
        <v>146</v>
      </c>
      <c r="D87" s="36">
        <v>161.30000000000001</v>
      </c>
    </row>
    <row r="88" spans="1:4" x14ac:dyDescent="0.25">
      <c r="A88" s="28" t="s">
        <v>160</v>
      </c>
      <c r="B88" s="28"/>
      <c r="C88" s="35" t="s">
        <v>146</v>
      </c>
      <c r="D88" s="36">
        <v>1205.45</v>
      </c>
    </row>
    <row r="89" spans="1:4" x14ac:dyDescent="0.25">
      <c r="A89" s="29" t="s">
        <v>161</v>
      </c>
      <c r="B89" s="30"/>
      <c r="C89" s="35" t="s">
        <v>146</v>
      </c>
      <c r="D89" s="36">
        <v>250</v>
      </c>
    </row>
    <row r="90" spans="1:4" x14ac:dyDescent="0.25">
      <c r="A90" s="29" t="s">
        <v>162</v>
      </c>
      <c r="B90" s="30"/>
      <c r="C90" s="35" t="s">
        <v>146</v>
      </c>
      <c r="D90" s="36">
        <v>402</v>
      </c>
    </row>
    <row r="91" spans="1:4" x14ac:dyDescent="0.25">
      <c r="A91" s="31" t="s">
        <v>147</v>
      </c>
      <c r="B91" s="28"/>
      <c r="C91" s="35" t="s">
        <v>146</v>
      </c>
      <c r="D91" s="36">
        <v>2892</v>
      </c>
    </row>
    <row r="92" spans="1:4" x14ac:dyDescent="0.25">
      <c r="A92" s="28" t="s">
        <v>148</v>
      </c>
      <c r="B92" s="28"/>
      <c r="C92" s="35" t="s">
        <v>149</v>
      </c>
      <c r="D92" s="36">
        <v>9794.5</v>
      </c>
    </row>
    <row r="93" spans="1:4" x14ac:dyDescent="0.25">
      <c r="A93" s="28" t="s">
        <v>163</v>
      </c>
      <c r="B93" s="28"/>
      <c r="C93" s="35" t="s">
        <v>149</v>
      </c>
      <c r="D93" s="36">
        <v>2694.1</v>
      </c>
    </row>
    <row r="94" spans="1:4" x14ac:dyDescent="0.25">
      <c r="A94" s="31" t="s">
        <v>164</v>
      </c>
      <c r="B94" s="28"/>
      <c r="C94" s="35" t="s">
        <v>149</v>
      </c>
      <c r="D94" s="36">
        <v>712.02</v>
      </c>
    </row>
    <row r="95" spans="1:4" x14ac:dyDescent="0.25">
      <c r="A95" s="28" t="s">
        <v>150</v>
      </c>
      <c r="B95" s="28"/>
      <c r="C95" s="35" t="s">
        <v>151</v>
      </c>
      <c r="D95" s="36">
        <v>1468.47</v>
      </c>
    </row>
    <row r="96" spans="1:4" x14ac:dyDescent="0.25">
      <c r="A96" s="28" t="s">
        <v>165</v>
      </c>
      <c r="B96" s="28"/>
      <c r="C96" s="35" t="s">
        <v>151</v>
      </c>
      <c r="D96" s="36">
        <v>8905.16</v>
      </c>
    </row>
    <row r="97" spans="1:4" x14ac:dyDescent="0.25">
      <c r="A97" s="31" t="s">
        <v>166</v>
      </c>
      <c r="B97" s="28"/>
      <c r="C97" s="35" t="s">
        <v>151</v>
      </c>
      <c r="D97" s="36">
        <v>206</v>
      </c>
    </row>
    <row r="98" spans="1:4" x14ac:dyDescent="0.25">
      <c r="A98" s="31" t="s">
        <v>167</v>
      </c>
      <c r="B98" s="28"/>
      <c r="C98" s="35" t="s">
        <v>154</v>
      </c>
      <c r="D98" s="36">
        <v>1293.6199999999999</v>
      </c>
    </row>
    <row r="99" spans="1:4" x14ac:dyDescent="0.25">
      <c r="A99" s="28" t="s">
        <v>168</v>
      </c>
      <c r="B99" s="28"/>
      <c r="C99" s="35" t="s">
        <v>154</v>
      </c>
      <c r="D99" s="36">
        <v>1089.6099999999999</v>
      </c>
    </row>
    <row r="100" spans="1:4" x14ac:dyDescent="0.25">
      <c r="A100" s="28" t="s">
        <v>153</v>
      </c>
      <c r="B100" s="28"/>
      <c r="C100" s="35" t="s">
        <v>154</v>
      </c>
      <c r="D100" s="36">
        <v>5600</v>
      </c>
    </row>
    <row r="101" spans="1:4" x14ac:dyDescent="0.25">
      <c r="A101" s="28" t="s">
        <v>169</v>
      </c>
      <c r="B101" s="28"/>
      <c r="C101" s="35" t="s">
        <v>155</v>
      </c>
      <c r="D101" s="36">
        <v>4978.8999999999996</v>
      </c>
    </row>
    <row r="102" spans="1:4" x14ac:dyDescent="0.25">
      <c r="A102" s="32" t="s">
        <v>170</v>
      </c>
      <c r="B102" s="33" t="s">
        <v>171</v>
      </c>
      <c r="C102" s="35" t="s">
        <v>155</v>
      </c>
      <c r="D102" s="37">
        <v>1063.9100000000001</v>
      </c>
    </row>
    <row r="103" spans="1:4" x14ac:dyDescent="0.25">
      <c r="A103" s="32" t="s">
        <v>172</v>
      </c>
      <c r="B103" s="33" t="s">
        <v>173</v>
      </c>
      <c r="C103" s="35" t="s">
        <v>155</v>
      </c>
      <c r="D103" s="37">
        <v>529.1</v>
      </c>
    </row>
    <row r="104" spans="1:4" x14ac:dyDescent="0.25">
      <c r="A104" s="32" t="s">
        <v>174</v>
      </c>
      <c r="B104" s="33"/>
      <c r="C104" s="35" t="s">
        <v>155</v>
      </c>
      <c r="D104" s="37">
        <v>4249.59</v>
      </c>
    </row>
    <row r="105" spans="1:4" x14ac:dyDescent="0.25">
      <c r="A105" s="29" t="s">
        <v>175</v>
      </c>
      <c r="B105" s="30"/>
      <c r="C105" s="35" t="s">
        <v>188</v>
      </c>
      <c r="D105" s="37">
        <v>4978.8999999999996</v>
      </c>
    </row>
    <row r="106" spans="1:4" x14ac:dyDescent="0.25">
      <c r="A106" s="32" t="s">
        <v>176</v>
      </c>
      <c r="B106" s="33"/>
      <c r="C106" s="35" t="s">
        <v>188</v>
      </c>
      <c r="D106" s="37">
        <v>529.1</v>
      </c>
    </row>
    <row r="107" spans="1:4" x14ac:dyDescent="0.25">
      <c r="A107" s="32" t="s">
        <v>177</v>
      </c>
      <c r="B107" s="33" t="s">
        <v>178</v>
      </c>
      <c r="C107" s="35" t="s">
        <v>188</v>
      </c>
      <c r="D107" s="37">
        <v>1063.9100000000001</v>
      </c>
    </row>
    <row r="108" spans="1:4" x14ac:dyDescent="0.25">
      <c r="A108" s="32" t="s">
        <v>179</v>
      </c>
      <c r="B108" s="33" t="s">
        <v>180</v>
      </c>
      <c r="C108" s="35" t="s">
        <v>188</v>
      </c>
      <c r="D108" s="37">
        <v>4246.59</v>
      </c>
    </row>
    <row r="109" spans="1:4" x14ac:dyDescent="0.25">
      <c r="A109" s="29" t="s">
        <v>181</v>
      </c>
      <c r="B109" s="30"/>
      <c r="C109" s="35" t="s">
        <v>156</v>
      </c>
      <c r="D109" s="37">
        <v>29782.41</v>
      </c>
    </row>
    <row r="110" spans="1:4" x14ac:dyDescent="0.25">
      <c r="A110" s="32" t="s">
        <v>182</v>
      </c>
      <c r="B110" s="33"/>
      <c r="C110" s="35" t="s">
        <v>156</v>
      </c>
      <c r="D110" s="37">
        <v>30496.01</v>
      </c>
    </row>
    <row r="111" spans="1:4" x14ac:dyDescent="0.25">
      <c r="A111" s="32" t="s">
        <v>183</v>
      </c>
      <c r="B111" s="33"/>
      <c r="C111" s="35" t="s">
        <v>156</v>
      </c>
      <c r="D111" s="37">
        <v>218.33</v>
      </c>
    </row>
    <row r="112" spans="1:4" x14ac:dyDescent="0.25">
      <c r="A112" s="32" t="s">
        <v>184</v>
      </c>
      <c r="B112" s="33"/>
      <c r="C112" s="35" t="s">
        <v>156</v>
      </c>
      <c r="D112" s="37">
        <v>71.5</v>
      </c>
    </row>
    <row r="113" spans="1:4" x14ac:dyDescent="0.25">
      <c r="A113" s="34" t="s">
        <v>152</v>
      </c>
      <c r="B113" s="34"/>
      <c r="C113" s="35" t="s">
        <v>189</v>
      </c>
      <c r="D113" s="37">
        <v>236</v>
      </c>
    </row>
    <row r="114" spans="1:4" x14ac:dyDescent="0.25">
      <c r="A114" s="29" t="s">
        <v>185</v>
      </c>
      <c r="B114" s="30"/>
      <c r="C114" s="35" t="s">
        <v>157</v>
      </c>
      <c r="D114" s="37">
        <v>2595.83</v>
      </c>
    </row>
    <row r="115" spans="1:4" x14ac:dyDescent="0.25">
      <c r="A115" s="29" t="s">
        <v>186</v>
      </c>
      <c r="B115" s="30"/>
      <c r="C115" s="35" t="s">
        <v>190</v>
      </c>
      <c r="D115" s="37">
        <v>1660.59</v>
      </c>
    </row>
    <row r="116" spans="1:4" x14ac:dyDescent="0.25">
      <c r="A116" s="32" t="s">
        <v>187</v>
      </c>
      <c r="B116" s="33"/>
      <c r="C116" s="35" t="s">
        <v>190</v>
      </c>
      <c r="D116" s="37">
        <v>1585.42</v>
      </c>
    </row>
    <row r="117" spans="1:4" ht="22.5" customHeight="1" x14ac:dyDescent="0.25">
      <c r="A117" s="38" t="s">
        <v>191</v>
      </c>
      <c r="B117" s="39"/>
      <c r="C117" s="1" t="s">
        <v>154</v>
      </c>
      <c r="D117" s="40">
        <v>58649</v>
      </c>
    </row>
    <row r="118" spans="1:4" x14ac:dyDescent="0.25">
      <c r="A118" s="41" t="s">
        <v>158</v>
      </c>
      <c r="B118" s="42"/>
      <c r="C118" s="43"/>
      <c r="D118" s="27">
        <f>SUM(D87:D117)</f>
        <v>183609.32</v>
      </c>
    </row>
  </sheetData>
  <mergeCells count="33">
    <mergeCell ref="A118:C118"/>
    <mergeCell ref="A109:B109"/>
    <mergeCell ref="A113:B113"/>
    <mergeCell ref="A114:B114"/>
    <mergeCell ref="A115:B115"/>
    <mergeCell ref="A117:B117"/>
    <mergeCell ref="A101:B101"/>
    <mergeCell ref="A105:B105"/>
    <mergeCell ref="A94:B94"/>
    <mergeCell ref="A96:B96"/>
    <mergeCell ref="A97:B97"/>
    <mergeCell ref="A98:B98"/>
    <mergeCell ref="A99:B99"/>
    <mergeCell ref="A100:B100"/>
    <mergeCell ref="A90:B90"/>
    <mergeCell ref="A91:B91"/>
    <mergeCell ref="A92:B92"/>
    <mergeCell ref="A93:B93"/>
    <mergeCell ref="A95:B95"/>
    <mergeCell ref="A85:D85"/>
    <mergeCell ref="A86:B86"/>
    <mergeCell ref="A87:B87"/>
    <mergeCell ref="A88:B88"/>
    <mergeCell ref="A89:B89"/>
    <mergeCell ref="A57:D57"/>
    <mergeCell ref="A64:D64"/>
    <mergeCell ref="A75:D75"/>
    <mergeCell ref="A80:D80"/>
    <mergeCell ref="A1:D1"/>
    <mergeCell ref="A9:D9"/>
    <mergeCell ref="A27:D27"/>
    <mergeCell ref="A52:D52"/>
    <mergeCell ref="A2:D2"/>
  </mergeCells>
  <pageMargins left="0.70866141732283472" right="0.70866141732283472" top="0.31496062992125984" bottom="0.31496062992125984" header="0.31496062992125984" footer="0.31496062992125984"/>
  <pageSetup paperSize="9" scale="99" orientation="portrait" r:id="rId1"/>
  <rowBreaks count="1" manualBreakCount="1">
    <brk id="7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2014</vt:lpstr>
      <vt:lpstr>'2014'!Заголовки_для_печати</vt:lpstr>
      <vt:lpstr>'2014'!Область_печати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2015-03-26T05:39:37Z</dcterms:modified>
</cp:coreProperties>
</file>