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7" yWindow="122" windowWidth="15310" windowHeight="9238" activeTab="0"/>
  </bookViews>
  <sheets>
    <sheet name="2021" sheetId="1" r:id="rId1"/>
  </sheets>
  <definedNames>
    <definedName name="_xlnm.Print_Area" localSheetId="0">'2021'!$A$1:$L$14</definedName>
  </definedNames>
  <calcPr fullCalcOnLoad="1"/>
</workbook>
</file>

<file path=xl/sharedStrings.xml><?xml version="1.0" encoding="utf-8"?>
<sst xmlns="http://schemas.openxmlformats.org/spreadsheetml/2006/main" count="69" uniqueCount="33">
  <si>
    <t>№ п/п</t>
  </si>
  <si>
    <t>Дата заполнения/внесения изменений</t>
  </si>
  <si>
    <t>Наименование работы (услуги)</t>
  </si>
  <si>
    <t>Периодичность предоставления работы (услуги)</t>
  </si>
  <si>
    <t>Основание установления стоимости работы (услуги)</t>
  </si>
  <si>
    <t>Управление жилым домом</t>
  </si>
  <si>
    <t>ИНН Исполнителя работ (услуг)</t>
  </si>
  <si>
    <t>Наименование организации-исполнителя работ (услуги)</t>
  </si>
  <si>
    <t>Код</t>
  </si>
  <si>
    <t>кв.м</t>
  </si>
  <si>
    <t>Согласно договора</t>
  </si>
  <si>
    <t>Ежедневно</t>
  </si>
  <si>
    <t>Едини-ца измере-ния</t>
  </si>
  <si>
    <t>Стои-мость на единицу измере-ния</t>
  </si>
  <si>
    <t>Дата начала действия установле-ного размера стоимости работы (услуги)</t>
  </si>
  <si>
    <t>Услуга по начислению и сбору платежей</t>
  </si>
  <si>
    <t>Годовая плановая стоимость работ (услуг ) руб</t>
  </si>
  <si>
    <t>Электроэнергия на СОИ</t>
  </si>
  <si>
    <t>Холодное водоснабжение на СОИ</t>
  </si>
  <si>
    <t>ООО "Горизонт"</t>
  </si>
  <si>
    <t>Прочая услуга. Техническое обслуживание ПУ ТЭ</t>
  </si>
  <si>
    <t>Водоотведение на СОИ</t>
  </si>
  <si>
    <t>Постановление Региональной энергетической комиссии Кемеровской области № 599 от 17.12.2019г.</t>
  </si>
  <si>
    <t>Постановление Региональной энергетической комиссии Кемеровской области № 305 от 10.10.2019г.</t>
  </si>
  <si>
    <t>Постановление Региональной энергетической комиссии Кемеровской области № 465 от 26.11.2019г.</t>
  </si>
  <si>
    <t xml:space="preserve">Протокол общего собрания собственников МКД № 1 от 31.07.2021г. </t>
  </si>
  <si>
    <t>Техническое обслуживание внутридомовых инженерных сетей центрального отопления, водоснабжения и водоотведения</t>
  </si>
  <si>
    <t xml:space="preserve">Содержание внутридомовых инженерных сетей электроснабжения </t>
  </si>
  <si>
    <t>Содержание придомовой территории</t>
  </si>
  <si>
    <t>АВР - диспетчерская служба</t>
  </si>
  <si>
    <t>Прочая услуга. Эвакуация пассажиров из кабины лифта</t>
  </si>
  <si>
    <t>Годовая фактическая стоимость работ (услуг)</t>
  </si>
  <si>
    <t>Форма 2.3 Сведения о выполняемых работах по содержанию и ремонту общего имущества многоквартирного дома по ул. Пирогова 1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</si>
</sst>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000"/>
    <numFmt numFmtId="178" formatCode="0.00000000"/>
    <numFmt numFmtId="179" formatCode="0.0000000"/>
    <numFmt numFmtId="180" formatCode="0.000000"/>
    <numFmt numFmtId="181" formatCode="0.00000"/>
    <numFmt numFmtId="182" formatCode="mmm/yyyy"/>
    <numFmt numFmtId="183" formatCode="[$-FC19]d\ mmmm\ yyyy\ &quot;г.&quot;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0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0"/>
      <color rgb="FFC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4">
    <xf numFmtId="0" fontId="0" fillId="0" borderId="0" xfId="0" applyAlignment="1">
      <alignment/>
    </xf>
    <xf numFmtId="14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2" fontId="3" fillId="33" borderId="0" xfId="0" applyNumberFormat="1" applyFont="1" applyFill="1" applyAlignment="1">
      <alignment vertical="center" wrapText="1"/>
    </xf>
    <xf numFmtId="2" fontId="3" fillId="33" borderId="0" xfId="0" applyNumberFormat="1" applyFont="1" applyFill="1" applyAlignment="1">
      <alignment horizontal="center" vertical="center" wrapText="1"/>
    </xf>
    <xf numFmtId="2" fontId="41" fillId="33" borderId="0" xfId="0" applyNumberFormat="1" applyFont="1" applyFill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 wrapText="1"/>
    </xf>
    <xf numFmtId="14" fontId="42" fillId="33" borderId="10" xfId="0" applyNumberFormat="1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left" vertical="center" wrapText="1"/>
    </xf>
    <xf numFmtId="176" fontId="42" fillId="33" borderId="10" xfId="0" applyNumberFormat="1" applyFont="1" applyFill="1" applyBorder="1" applyAlignment="1">
      <alignment horizontal="center" vertical="center" wrapText="1"/>
    </xf>
    <xf numFmtId="4" fontId="42" fillId="33" borderId="10" xfId="0" applyNumberFormat="1" applyFont="1" applyFill="1" applyBorder="1" applyAlignment="1">
      <alignment horizontal="center" vertical="center" wrapText="1"/>
    </xf>
    <xf numFmtId="0" fontId="42" fillId="33" borderId="11" xfId="0" applyFont="1" applyFill="1" applyBorder="1" applyAlignment="1">
      <alignment horizontal="left" vertical="center" wrapText="1"/>
    </xf>
    <xf numFmtId="0" fontId="42" fillId="33" borderId="0" xfId="0" applyFont="1" applyFill="1" applyAlignment="1">
      <alignment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2" fontId="42" fillId="33" borderId="10" xfId="0" applyNumberFormat="1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N15"/>
  <sheetViews>
    <sheetView tabSelected="1" view="pageBreakPreview" zoomScale="90" zoomScaleNormal="110" zoomScaleSheetLayoutView="90" workbookViewId="0" topLeftCell="A1">
      <selection activeCell="R10" sqref="R10"/>
    </sheetView>
  </sheetViews>
  <sheetFormatPr defaultColWidth="8.875" defaultRowHeight="12.75"/>
  <cols>
    <col min="1" max="1" width="4.375" style="7" customWidth="1"/>
    <col min="2" max="2" width="10.875" style="7" customWidth="1"/>
    <col min="3" max="3" width="6.375" style="7" customWidth="1"/>
    <col min="4" max="4" width="29.75390625" style="5" customWidth="1"/>
    <col min="5" max="5" width="5.625" style="7" customWidth="1"/>
    <col min="6" max="6" width="8.00390625" style="10" customWidth="1"/>
    <col min="7" max="7" width="12.25390625" style="10" customWidth="1"/>
    <col min="8" max="8" width="11.25390625" style="7" customWidth="1"/>
    <col min="9" max="9" width="34.25390625" style="7" customWidth="1"/>
    <col min="10" max="10" width="15.00390625" style="7" customWidth="1"/>
    <col min="11" max="11" width="13.25390625" style="7" customWidth="1"/>
    <col min="12" max="12" width="12.00390625" style="7" customWidth="1"/>
    <col min="13" max="13" width="10.625" style="10" customWidth="1"/>
    <col min="14" max="16384" width="8.875" style="5" customWidth="1"/>
  </cols>
  <sheetData>
    <row r="1" spans="1:13" ht="13.5">
      <c r="A1" s="23" t="s">
        <v>32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5"/>
    </row>
    <row r="2" spans="1:13" s="7" customFormat="1" ht="94.5">
      <c r="A2" s="2" t="s">
        <v>0</v>
      </c>
      <c r="B2" s="2" t="s">
        <v>1</v>
      </c>
      <c r="C2" s="2" t="s">
        <v>8</v>
      </c>
      <c r="D2" s="2" t="s">
        <v>2</v>
      </c>
      <c r="E2" s="2" t="s">
        <v>12</v>
      </c>
      <c r="F2" s="6" t="s">
        <v>13</v>
      </c>
      <c r="G2" s="6" t="s">
        <v>16</v>
      </c>
      <c r="H2" s="2" t="s">
        <v>14</v>
      </c>
      <c r="I2" s="2" t="s">
        <v>4</v>
      </c>
      <c r="J2" s="2" t="s">
        <v>3</v>
      </c>
      <c r="K2" s="2" t="s">
        <v>7</v>
      </c>
      <c r="L2" s="2" t="s">
        <v>6</v>
      </c>
      <c r="M2" s="6" t="s">
        <v>31</v>
      </c>
    </row>
    <row r="3" spans="1:13" ht="54">
      <c r="A3" s="2">
        <v>1</v>
      </c>
      <c r="B3" s="1">
        <f>H3</f>
        <v>44409</v>
      </c>
      <c r="C3" s="2">
        <v>2801</v>
      </c>
      <c r="D3" s="3" t="s">
        <v>26</v>
      </c>
      <c r="E3" s="2" t="s">
        <v>9</v>
      </c>
      <c r="F3" s="22">
        <v>1.87</v>
      </c>
      <c r="G3" s="4">
        <f>F3*M3*5</f>
        <v>79135.782</v>
      </c>
      <c r="H3" s="13">
        <v>44409</v>
      </c>
      <c r="I3" s="2" t="s">
        <v>25</v>
      </c>
      <c r="J3" s="2" t="s">
        <v>10</v>
      </c>
      <c r="K3" s="2" t="s">
        <v>19</v>
      </c>
      <c r="L3" s="2">
        <v>4252005893</v>
      </c>
      <c r="M3" s="6">
        <v>8463.72</v>
      </c>
    </row>
    <row r="4" spans="1:13" ht="40.5">
      <c r="A4" s="2">
        <v>2</v>
      </c>
      <c r="B4" s="1">
        <f>H4</f>
        <v>44409</v>
      </c>
      <c r="C4" s="2">
        <v>2806</v>
      </c>
      <c r="D4" s="3" t="s">
        <v>27</v>
      </c>
      <c r="E4" s="2" t="s">
        <v>9</v>
      </c>
      <c r="F4" s="22">
        <v>0.72</v>
      </c>
      <c r="G4" s="4">
        <f aca="true" t="shared" si="0" ref="G4:G10">F4*M4*5</f>
        <v>30469.392</v>
      </c>
      <c r="H4" s="13">
        <v>44409</v>
      </c>
      <c r="I4" s="2" t="s">
        <v>25</v>
      </c>
      <c r="J4" s="2" t="s">
        <v>10</v>
      </c>
      <c r="K4" s="2" t="s">
        <v>19</v>
      </c>
      <c r="L4" s="2">
        <v>4252005893</v>
      </c>
      <c r="M4" s="6">
        <v>8463.72</v>
      </c>
    </row>
    <row r="5" spans="1:13" ht="27">
      <c r="A5" s="2">
        <v>3</v>
      </c>
      <c r="B5" s="1">
        <f>H5</f>
        <v>44409</v>
      </c>
      <c r="C5" s="2">
        <v>2815</v>
      </c>
      <c r="D5" s="3" t="s">
        <v>30</v>
      </c>
      <c r="E5" s="2" t="s">
        <v>9</v>
      </c>
      <c r="F5" s="22">
        <v>1.37</v>
      </c>
      <c r="G5" s="4">
        <f t="shared" si="0"/>
        <v>57976.481999999996</v>
      </c>
      <c r="H5" s="13">
        <v>44409</v>
      </c>
      <c r="I5" s="2" t="s">
        <v>25</v>
      </c>
      <c r="J5" s="2" t="s">
        <v>10</v>
      </c>
      <c r="K5" s="2" t="s">
        <v>19</v>
      </c>
      <c r="L5" s="2">
        <v>4252005893</v>
      </c>
      <c r="M5" s="6">
        <v>8463.72</v>
      </c>
    </row>
    <row r="6" spans="1:14" ht="27">
      <c r="A6" s="2">
        <v>4</v>
      </c>
      <c r="B6" s="1">
        <f>H6</f>
        <v>44409</v>
      </c>
      <c r="C6" s="2">
        <v>2804</v>
      </c>
      <c r="D6" s="3" t="s">
        <v>28</v>
      </c>
      <c r="E6" s="2" t="s">
        <v>9</v>
      </c>
      <c r="F6" s="22">
        <v>1.53</v>
      </c>
      <c r="G6" s="4">
        <f t="shared" si="0"/>
        <v>64747.458</v>
      </c>
      <c r="H6" s="13">
        <v>44409</v>
      </c>
      <c r="I6" s="2" t="s">
        <v>25</v>
      </c>
      <c r="J6" s="2" t="s">
        <v>10</v>
      </c>
      <c r="K6" s="2" t="s">
        <v>19</v>
      </c>
      <c r="L6" s="2">
        <v>4252005893</v>
      </c>
      <c r="M6" s="6">
        <v>8463.72</v>
      </c>
      <c r="N6" s="9"/>
    </row>
    <row r="7" spans="1:13" ht="27">
      <c r="A7" s="2">
        <v>5</v>
      </c>
      <c r="B7" s="1">
        <f>H7</f>
        <v>44409</v>
      </c>
      <c r="C7" s="2">
        <v>2811</v>
      </c>
      <c r="D7" s="3" t="s">
        <v>5</v>
      </c>
      <c r="E7" s="2" t="s">
        <v>9</v>
      </c>
      <c r="F7" s="22">
        <v>3</v>
      </c>
      <c r="G7" s="4">
        <f t="shared" si="0"/>
        <v>126955.79999999999</v>
      </c>
      <c r="H7" s="13">
        <v>44409</v>
      </c>
      <c r="I7" s="2" t="s">
        <v>25</v>
      </c>
      <c r="J7" s="2" t="s">
        <v>10</v>
      </c>
      <c r="K7" s="2" t="s">
        <v>19</v>
      </c>
      <c r="L7" s="2">
        <v>4252005893</v>
      </c>
      <c r="M7" s="6">
        <v>8463.72</v>
      </c>
    </row>
    <row r="8" spans="1:13" ht="27">
      <c r="A8" s="2">
        <v>6</v>
      </c>
      <c r="B8" s="1">
        <f>H8</f>
        <v>44409</v>
      </c>
      <c r="C8" s="2"/>
      <c r="D8" s="3" t="s">
        <v>15</v>
      </c>
      <c r="E8" s="2" t="s">
        <v>9</v>
      </c>
      <c r="F8" s="22">
        <v>1</v>
      </c>
      <c r="G8" s="4">
        <f t="shared" si="0"/>
        <v>42318.6</v>
      </c>
      <c r="H8" s="13">
        <v>44409</v>
      </c>
      <c r="I8" s="2" t="s">
        <v>25</v>
      </c>
      <c r="J8" s="2" t="s">
        <v>10</v>
      </c>
      <c r="K8" s="2" t="s">
        <v>19</v>
      </c>
      <c r="L8" s="2">
        <v>4252005893</v>
      </c>
      <c r="M8" s="6">
        <v>8463.72</v>
      </c>
    </row>
    <row r="9" spans="1:13" ht="27">
      <c r="A9" s="2">
        <v>7</v>
      </c>
      <c r="B9" s="1">
        <f>H9</f>
        <v>44409</v>
      </c>
      <c r="C9" s="2">
        <v>2815</v>
      </c>
      <c r="D9" s="3" t="s">
        <v>29</v>
      </c>
      <c r="E9" s="2" t="s">
        <v>9</v>
      </c>
      <c r="F9" s="22">
        <v>2.92</v>
      </c>
      <c r="G9" s="4">
        <f t="shared" si="0"/>
        <v>123570.31199999999</v>
      </c>
      <c r="H9" s="13">
        <v>44409</v>
      </c>
      <c r="I9" s="2" t="s">
        <v>25</v>
      </c>
      <c r="J9" s="2" t="s">
        <v>11</v>
      </c>
      <c r="K9" s="2" t="s">
        <v>19</v>
      </c>
      <c r="L9" s="2">
        <v>4252005893</v>
      </c>
      <c r="M9" s="6">
        <v>8463.72</v>
      </c>
    </row>
    <row r="10" spans="1:13" ht="27">
      <c r="A10" s="2">
        <v>8</v>
      </c>
      <c r="B10" s="1">
        <f>H10</f>
        <v>44409</v>
      </c>
      <c r="C10" s="2">
        <v>2815</v>
      </c>
      <c r="D10" s="3" t="s">
        <v>20</v>
      </c>
      <c r="E10" s="2" t="s">
        <v>9</v>
      </c>
      <c r="F10" s="22">
        <v>2.56</v>
      </c>
      <c r="G10" s="4">
        <f t="shared" si="0"/>
        <v>108335.616</v>
      </c>
      <c r="H10" s="13">
        <v>44409</v>
      </c>
      <c r="I10" s="2" t="s">
        <v>25</v>
      </c>
      <c r="J10" s="2" t="s">
        <v>10</v>
      </c>
      <c r="K10" s="2" t="s">
        <v>19</v>
      </c>
      <c r="L10" s="2">
        <v>4252005893</v>
      </c>
      <c r="M10" s="6">
        <v>8463.72</v>
      </c>
    </row>
    <row r="11" spans="1:14" s="18" customFormat="1" ht="40.5">
      <c r="A11" s="2">
        <v>9</v>
      </c>
      <c r="B11" s="13">
        <f>H11</f>
        <v>44409</v>
      </c>
      <c r="C11" s="12">
        <v>2815</v>
      </c>
      <c r="D11" s="14" t="s">
        <v>17</v>
      </c>
      <c r="E11" s="12" t="s">
        <v>9</v>
      </c>
      <c r="F11" s="15">
        <v>0.407</v>
      </c>
      <c r="G11" s="16">
        <f>F11*M11*5*N11</f>
        <v>43231.412201999985</v>
      </c>
      <c r="H11" s="13">
        <v>44409</v>
      </c>
      <c r="I11" s="12" t="s">
        <v>22</v>
      </c>
      <c r="J11" s="2" t="s">
        <v>10</v>
      </c>
      <c r="K11" s="2" t="s">
        <v>19</v>
      </c>
      <c r="L11" s="2">
        <v>4252005893</v>
      </c>
      <c r="M11" s="6">
        <v>8463.72</v>
      </c>
      <c r="N11" s="17">
        <v>2.51</v>
      </c>
    </row>
    <row r="12" spans="1:14" s="18" customFormat="1" ht="40.5">
      <c r="A12" s="2">
        <v>10</v>
      </c>
      <c r="B12" s="13">
        <f>H12</f>
        <v>44409</v>
      </c>
      <c r="C12" s="12">
        <v>2815</v>
      </c>
      <c r="D12" s="14" t="s">
        <v>18</v>
      </c>
      <c r="E12" s="12" t="s">
        <v>9</v>
      </c>
      <c r="F12" s="15">
        <v>0.069</v>
      </c>
      <c r="G12" s="16">
        <f>F12*M12*5*N12</f>
        <v>113587.35426</v>
      </c>
      <c r="H12" s="13">
        <v>44409</v>
      </c>
      <c r="I12" s="12" t="s">
        <v>23</v>
      </c>
      <c r="J12" s="2" t="s">
        <v>10</v>
      </c>
      <c r="K12" s="2" t="s">
        <v>19</v>
      </c>
      <c r="L12" s="2">
        <v>4252005894</v>
      </c>
      <c r="M12" s="6">
        <v>8463.72</v>
      </c>
      <c r="N12" s="14">
        <v>38.9</v>
      </c>
    </row>
    <row r="13" spans="1:14" s="18" customFormat="1" ht="40.5">
      <c r="A13" s="2">
        <v>11</v>
      </c>
      <c r="B13" s="13">
        <f>H13</f>
        <v>44409</v>
      </c>
      <c r="C13" s="12">
        <v>2815</v>
      </c>
      <c r="D13" s="14" t="s">
        <v>21</v>
      </c>
      <c r="E13" s="12" t="s">
        <v>9</v>
      </c>
      <c r="F13" s="15">
        <v>0.138</v>
      </c>
      <c r="G13" s="16">
        <f>F13*M13*5*N13</f>
        <v>204340.43833200002</v>
      </c>
      <c r="H13" s="13">
        <v>44409</v>
      </c>
      <c r="I13" s="12" t="s">
        <v>24</v>
      </c>
      <c r="J13" s="2" t="s">
        <v>10</v>
      </c>
      <c r="K13" s="2" t="s">
        <v>19</v>
      </c>
      <c r="L13" s="2">
        <v>4252005894</v>
      </c>
      <c r="M13" s="6">
        <v>8463.72</v>
      </c>
      <c r="N13" s="14">
        <v>34.99</v>
      </c>
    </row>
    <row r="14" spans="6:13" ht="13.5">
      <c r="F14" s="19">
        <f>SUM(F3:F10)</f>
        <v>14.97</v>
      </c>
      <c r="G14" s="8">
        <f>SUM(G3:G13)</f>
        <v>994668.6467940002</v>
      </c>
      <c r="H14" s="20"/>
      <c r="I14" s="20"/>
      <c r="J14" s="20"/>
      <c r="K14" s="20"/>
      <c r="L14" s="21">
        <f>M13</f>
        <v>8463.72</v>
      </c>
      <c r="M14" s="11"/>
    </row>
    <row r="15" spans="6:13" ht="13.5">
      <c r="F15" s="11">
        <v>14.97</v>
      </c>
      <c r="G15" s="11"/>
      <c r="M15" s="11"/>
    </row>
  </sheetData>
  <sheetProtection/>
  <mergeCells count="1">
    <mergeCell ref="A1:L1"/>
  </mergeCells>
  <printOptions/>
  <pageMargins left="0.2362204724409449" right="0.2362204724409449" top="0.26" bottom="0.1968503937007874" header="0.31496062992125984" footer="0.31496062992125984"/>
  <pageSetup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komfo</cp:lastModifiedBy>
  <cp:lastPrinted>2020-07-07T02:31:00Z</cp:lastPrinted>
  <dcterms:created xsi:type="dcterms:W3CDTF">2008-05-06T01:57:21Z</dcterms:created>
  <dcterms:modified xsi:type="dcterms:W3CDTF">2021-09-13T07:25:44Z</dcterms:modified>
  <cp:category/>
  <cp:version/>
  <cp:contentType/>
  <cp:contentStatus/>
</cp:coreProperties>
</file>